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  <sheet state="visible" name="Ark2" sheetId="2" r:id="rId5"/>
    <sheet state="visible" name="Ark3" sheetId="3" r:id="rId6"/>
  </sheets>
  <definedNames/>
  <calcPr/>
  <extLst>
    <ext uri="GoogleSheetsCustomDataVersion1">
      <go:sheetsCustomData xmlns:go="http://customooxmlschemas.google.com/" r:id="rId7" roundtripDataSignature="AMtx7milfth4o52FPJLjxvbUqr9Cl45EWg=="/>
    </ext>
  </extLst>
</workbook>
</file>

<file path=xl/sharedStrings.xml><?xml version="1.0" encoding="utf-8"?>
<sst xmlns="http://schemas.openxmlformats.org/spreadsheetml/2006/main" count="36" uniqueCount="36">
  <si>
    <t>Budsjett 2020</t>
  </si>
  <si>
    <t>Budsjett</t>
  </si>
  <si>
    <t>Regnskap -19</t>
  </si>
  <si>
    <t>Regnskap -18</t>
  </si>
  <si>
    <t>DRIFTSINNTEKTER</t>
  </si>
  <si>
    <t>3400 OFFENTLIG STØTTE</t>
  </si>
  <si>
    <t>3405 MOMSKOMPENSASJON</t>
  </si>
  <si>
    <t>3410 ANDRE GAVER OG TILLSKUDD</t>
  </si>
  <si>
    <t>3420  EGENANDELER</t>
  </si>
  <si>
    <t>3430 SPONSORINNTEKTER</t>
  </si>
  <si>
    <t>3440 ANDEL HOVEDSTYRETS OVERSKUDD</t>
  </si>
  <si>
    <t>3450 TRENINGSAVGIFT</t>
  </si>
  <si>
    <t xml:space="preserve">3995 PREMIEINNTEKTER </t>
  </si>
  <si>
    <t>Offentlig tilskudd</t>
  </si>
  <si>
    <t>3930 EGNE STEVNER INNTEKTER</t>
  </si>
  <si>
    <t>Andre inntekster</t>
  </si>
  <si>
    <t>Sum driftsinntekter</t>
  </si>
  <si>
    <t>DRIFTSKOSTNADER</t>
  </si>
  <si>
    <t>4300 UTGIFTER EGNE STEVNER</t>
  </si>
  <si>
    <t>Forbruk av innkjøpte råvarer etc.</t>
  </si>
  <si>
    <t xml:space="preserve">6300 LEIE AV ÅNESØYAN STORHALL </t>
  </si>
  <si>
    <t>6500 TREN.MATR. DRAKTER ETC</t>
  </si>
  <si>
    <t xml:space="preserve">6600 ANLEGGSKOSTNADER/DRIFTSREKVISITA </t>
  </si>
  <si>
    <t>6860 MØTER/KURS/OPPDATERINGER O.L</t>
  </si>
  <si>
    <t>7140 REISE/DIETT IKKE OPPG. PLIKTIG</t>
  </si>
  <si>
    <t>7160 DELTAGERAVG. STEVNER</t>
  </si>
  <si>
    <t>7410 KONTINGENTER FORBUND/KRETS</t>
  </si>
  <si>
    <t>7420 PREMIERING/UTMERKELSER</t>
  </si>
  <si>
    <t>Andre innkjøps-,tilvirkn. kostn. Etc</t>
  </si>
  <si>
    <t>Sum driftskostnader</t>
  </si>
  <si>
    <t>Driftsresultat</t>
  </si>
  <si>
    <t>8040 RENTEINNTEKTER</t>
  </si>
  <si>
    <t>Finansinntekter</t>
  </si>
  <si>
    <t>8170 BANKGEBYRER</t>
  </si>
  <si>
    <t>Finanskostnader</t>
  </si>
  <si>
    <t>Avdelingsresultat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</si>
</sst>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&quot;kr&quot;\ * #,##0.00_ ;_ &quot;kr&quot;\ * \-#,##0.00_ ;_ &quot;kr&quot;\ * &quot;-&quot;??_ ;_ @_ "/>
  </numFmts>
  <fonts count="7">
    <font>
      <sz val="11.0"/>
      <color rgb="FF000000"/>
      <name val="Calibri"/>
    </font>
    <font>
      <b/>
      <i/>
      <sz val="18.0"/>
      <color rgb="FF000000"/>
      <name val="Arial"/>
    </font>
    <font>
      <b/>
      <sz val="11.0"/>
      <color rgb="FF000000"/>
      <name val="Calibri"/>
    </font>
    <font>
      <b/>
      <i/>
      <sz val="9.0"/>
      <color rgb="FF000000"/>
      <name val="Arial"/>
    </font>
    <font>
      <sz val="9.0"/>
      <color rgb="FF000000"/>
      <name val="Arial"/>
    </font>
    <font>
      <b/>
      <u/>
      <sz val="11.0"/>
      <color rgb="FF000000"/>
      <name val="Calibri"/>
    </font>
    <font>
      <b/>
      <sz val="9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3" numFmtId="0" xfId="0" applyFont="1"/>
    <xf borderId="0" fillId="0" fontId="0" numFmtId="164" xfId="0" applyFont="1" applyNumberFormat="1"/>
    <xf borderId="0" fillId="0" fontId="4" numFmtId="0" xfId="0" applyFont="1"/>
    <xf borderId="0" fillId="0" fontId="0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5" numFmtId="164" xfId="0" applyFont="1" applyNumberFormat="1"/>
    <xf borderId="0" fillId="0" fontId="6" numFmtId="0" xfId="0" applyFont="1"/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shrinkToFit="0" wrapText="1"/>
    </xf>
    <xf borderId="0" fillId="0" fontId="0" numFmtId="164" xfId="0" applyAlignment="1" applyFont="1" applyNumberFormat="1">
      <alignment shrinkToFit="0" wrapText="1"/>
    </xf>
    <xf borderId="0" fillId="0" fontId="4" numFmtId="0" xfId="0" applyAlignment="1" applyFont="1">
      <alignment horizontal="left"/>
    </xf>
    <xf borderId="0" fillId="0" fontId="0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0"/>
    <col customWidth="1" min="2" max="3" width="14.0"/>
    <col customWidth="1" min="4" max="4" width="14.29"/>
    <col customWidth="1" min="5" max="5" width="13.57"/>
    <col customWidth="1" min="6" max="6" width="11.43"/>
    <col customWidth="1" min="7" max="8" width="8.71"/>
  </cols>
  <sheetData>
    <row r="1" ht="23.25" customHeight="1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</row>
    <row r="2">
      <c r="A2" s="3" t="s">
        <v>4</v>
      </c>
      <c r="B2" s="4"/>
      <c r="C2" s="4"/>
      <c r="D2" s="4"/>
      <c r="E2" s="4"/>
      <c r="F2" s="4"/>
      <c r="G2" s="4"/>
      <c r="H2" s="4"/>
    </row>
    <row r="3">
      <c r="A3" s="5" t="s">
        <v>5</v>
      </c>
      <c r="B3" s="4">
        <v>30000.0</v>
      </c>
      <c r="C3" s="4">
        <v>30615.0</v>
      </c>
      <c r="D3" s="4">
        <v>14017.0</v>
      </c>
      <c r="E3" s="4"/>
      <c r="F3" s="4"/>
      <c r="G3" s="4"/>
      <c r="H3" s="4"/>
    </row>
    <row r="4">
      <c r="A4" s="5" t="s">
        <v>6</v>
      </c>
      <c r="B4" s="4">
        <v>13000.0</v>
      </c>
      <c r="C4" s="4">
        <v>11754.0</v>
      </c>
      <c r="D4" s="4">
        <v>13140.0</v>
      </c>
      <c r="E4" s="4"/>
      <c r="F4" s="4"/>
      <c r="G4" s="4"/>
      <c r="H4" s="4"/>
    </row>
    <row r="5">
      <c r="A5" s="5" t="s">
        <v>7</v>
      </c>
      <c r="B5" s="4">
        <v>0.0</v>
      </c>
      <c r="C5" s="4">
        <v>0.0</v>
      </c>
      <c r="D5" s="4">
        <v>6782.0</v>
      </c>
      <c r="E5" s="4"/>
      <c r="F5" s="4"/>
      <c r="G5" s="4"/>
      <c r="H5" s="4"/>
    </row>
    <row r="6">
      <c r="A6" s="5" t="s">
        <v>8</v>
      </c>
      <c r="B6" s="4">
        <v>90000.0</v>
      </c>
      <c r="C6" s="4">
        <v>88161.0</v>
      </c>
      <c r="D6" s="4">
        <v>55947.73</v>
      </c>
      <c r="E6" s="4"/>
      <c r="F6" s="4"/>
      <c r="G6" s="4"/>
      <c r="H6" s="4"/>
    </row>
    <row r="7">
      <c r="A7" s="5" t="s">
        <v>9</v>
      </c>
      <c r="B7" s="6">
        <v>115000.0</v>
      </c>
      <c r="C7" s="4">
        <v>120075.0</v>
      </c>
      <c r="D7" s="4">
        <v>17000.0</v>
      </c>
      <c r="E7" s="4"/>
      <c r="F7" s="4"/>
      <c r="G7" s="4"/>
      <c r="H7" s="4"/>
    </row>
    <row r="8">
      <c r="A8" s="5" t="s">
        <v>10</v>
      </c>
      <c r="B8" s="4">
        <v>0.0</v>
      </c>
      <c r="C8" s="4">
        <v>0.0</v>
      </c>
      <c r="D8" s="4">
        <v>0.0</v>
      </c>
      <c r="E8" s="4"/>
      <c r="F8" s="4"/>
      <c r="G8" s="4"/>
      <c r="H8" s="4"/>
    </row>
    <row r="9">
      <c r="A9" s="7" t="s">
        <v>11</v>
      </c>
      <c r="B9" s="6">
        <v>25000.0</v>
      </c>
      <c r="C9" s="6">
        <v>0.0</v>
      </c>
      <c r="D9" s="6">
        <v>0.0</v>
      </c>
      <c r="E9" s="2"/>
      <c r="F9" s="2"/>
      <c r="G9" s="4"/>
      <c r="H9" s="4"/>
    </row>
    <row r="10">
      <c r="A10" s="5" t="s">
        <v>12</v>
      </c>
      <c r="B10" s="6">
        <v>5000.0</v>
      </c>
      <c r="C10" s="4">
        <v>7000.0</v>
      </c>
      <c r="D10" s="4">
        <v>0.0</v>
      </c>
      <c r="E10" s="2"/>
      <c r="F10" s="2"/>
      <c r="G10" s="4"/>
      <c r="H10" s="4"/>
    </row>
    <row r="11">
      <c r="A11" s="3" t="s">
        <v>13</v>
      </c>
      <c r="B11" s="2">
        <f t="shared" ref="B11:D11" si="1">SUM(B3:B10)</f>
        <v>278000</v>
      </c>
      <c r="C11" s="2">
        <f t="shared" si="1"/>
        <v>257605</v>
      </c>
      <c r="D11" s="2">
        <f t="shared" si="1"/>
        <v>106886.73</v>
      </c>
      <c r="E11" s="4"/>
      <c r="F11" s="4"/>
      <c r="G11" s="2"/>
      <c r="H11" s="2"/>
    </row>
    <row r="12">
      <c r="A12" s="5" t="s">
        <v>14</v>
      </c>
      <c r="B12" s="4">
        <v>70000.0</v>
      </c>
      <c r="C12" s="4">
        <v>61401.0</v>
      </c>
      <c r="D12" s="4">
        <v>43587.65</v>
      </c>
      <c r="E12" s="8"/>
      <c r="F12" s="4"/>
      <c r="G12" s="2"/>
      <c r="H12" s="2"/>
    </row>
    <row r="13">
      <c r="A13" s="3" t="s">
        <v>15</v>
      </c>
      <c r="B13" s="8">
        <f t="shared" ref="B13:D13" si="2">B12</f>
        <v>70000</v>
      </c>
      <c r="C13" s="8">
        <f t="shared" si="2"/>
        <v>61401</v>
      </c>
      <c r="D13" s="8">
        <f t="shared" si="2"/>
        <v>43587.65</v>
      </c>
      <c r="E13" s="8"/>
      <c r="F13" s="4"/>
      <c r="G13" s="4"/>
      <c r="H13" s="4"/>
    </row>
    <row r="14">
      <c r="A14" s="9" t="s">
        <v>16</v>
      </c>
      <c r="B14" s="8">
        <f t="shared" ref="B14:D14" si="3">B11+B13</f>
        <v>348000</v>
      </c>
      <c r="C14" s="8">
        <f t="shared" si="3"/>
        <v>319006</v>
      </c>
      <c r="D14" s="8">
        <f t="shared" si="3"/>
        <v>150474.38</v>
      </c>
      <c r="E14" s="4"/>
      <c r="F14" s="8"/>
      <c r="G14" s="4"/>
      <c r="H14" s="4"/>
    </row>
    <row r="15">
      <c r="A15" s="3" t="s">
        <v>17</v>
      </c>
      <c r="B15" s="4"/>
      <c r="C15" s="4"/>
      <c r="D15" s="4"/>
      <c r="E15" s="4"/>
      <c r="F15" s="8"/>
      <c r="G15" s="4"/>
      <c r="H15" s="4"/>
    </row>
    <row r="16">
      <c r="A16" s="5" t="s">
        <v>18</v>
      </c>
      <c r="B16" s="4">
        <v>15000.0</v>
      </c>
      <c r="C16" s="4">
        <v>28491.0</v>
      </c>
      <c r="D16" s="4">
        <v>8568.29</v>
      </c>
      <c r="E16" s="2"/>
      <c r="F16" s="4"/>
      <c r="G16" s="8"/>
      <c r="H16" s="8"/>
    </row>
    <row r="17" ht="24.75" customHeight="1">
      <c r="A17" s="3" t="s">
        <v>19</v>
      </c>
      <c r="B17" s="2">
        <f t="shared" ref="B17:D17" si="4">B16</f>
        <v>15000</v>
      </c>
      <c r="C17" s="2">
        <f t="shared" si="4"/>
        <v>28491</v>
      </c>
      <c r="D17" s="2">
        <f t="shared" si="4"/>
        <v>8568.29</v>
      </c>
      <c r="E17" s="4"/>
      <c r="F17" s="4"/>
      <c r="G17" s="8"/>
      <c r="H17" s="8"/>
    </row>
    <row r="18" ht="24.75" customHeight="1">
      <c r="A18" s="5" t="s">
        <v>20</v>
      </c>
      <c r="B18" s="4">
        <v>100000.0</v>
      </c>
      <c r="C18" s="4">
        <v>75000.0</v>
      </c>
      <c r="D18" s="10">
        <v>0.0</v>
      </c>
      <c r="E18" s="11"/>
      <c r="F18" s="2"/>
      <c r="G18" s="4"/>
      <c r="H18" s="4"/>
    </row>
    <row r="19">
      <c r="A19" s="5" t="s">
        <v>21</v>
      </c>
      <c r="B19" s="6">
        <v>115000.0</v>
      </c>
      <c r="C19" s="4">
        <v>143916.0</v>
      </c>
      <c r="D19" s="4">
        <v>85270.0</v>
      </c>
      <c r="E19" s="12"/>
      <c r="F19" s="4"/>
      <c r="G19" s="4"/>
      <c r="H19" s="4"/>
    </row>
    <row r="20">
      <c r="A20" s="5" t="s">
        <v>22</v>
      </c>
      <c r="B20" s="4">
        <v>10000.0</v>
      </c>
      <c r="C20" s="4">
        <v>10003.0</v>
      </c>
      <c r="D20" s="6">
        <v>0.0</v>
      </c>
      <c r="E20" s="4"/>
      <c r="F20" s="4"/>
      <c r="G20" s="2"/>
      <c r="H20" s="2"/>
    </row>
    <row r="21">
      <c r="A21" s="5" t="s">
        <v>23</v>
      </c>
      <c r="B21" s="4">
        <v>10000.0</v>
      </c>
      <c r="C21" s="4">
        <v>11455.0</v>
      </c>
      <c r="D21" s="4">
        <v>4962.17</v>
      </c>
      <c r="E21" s="4"/>
      <c r="F21" s="4"/>
      <c r="G21" s="2"/>
      <c r="H21" s="2"/>
    </row>
    <row r="22" ht="15.75" customHeight="1">
      <c r="A22" s="5" t="s">
        <v>24</v>
      </c>
      <c r="B22" s="6">
        <v>31000.0</v>
      </c>
      <c r="C22" s="4">
        <v>30857.0</v>
      </c>
      <c r="D22" s="4">
        <v>37504.0</v>
      </c>
      <c r="E22" s="4"/>
      <c r="F22" s="4"/>
      <c r="G22" s="4"/>
      <c r="H22" s="4"/>
    </row>
    <row r="23" ht="15.75" customHeight="1">
      <c r="A23" s="5" t="s">
        <v>25</v>
      </c>
      <c r="B23" s="6">
        <v>40000.0</v>
      </c>
      <c r="C23" s="4">
        <v>38265.0</v>
      </c>
      <c r="D23" s="4">
        <v>23740.0</v>
      </c>
      <c r="E23" s="4"/>
      <c r="F23" s="4"/>
      <c r="G23" s="4"/>
      <c r="H23" s="4"/>
    </row>
    <row r="24" ht="15.75" customHeight="1">
      <c r="A24" s="13" t="s">
        <v>26</v>
      </c>
      <c r="B24" s="4">
        <v>2200.0</v>
      </c>
      <c r="C24" s="4">
        <v>2200.0</v>
      </c>
      <c r="D24" s="4">
        <v>2200.0</v>
      </c>
      <c r="E24" s="4"/>
      <c r="F24" s="4"/>
      <c r="G24" s="4"/>
      <c r="H24" s="4"/>
    </row>
    <row r="25" ht="15.75" customHeight="1">
      <c r="A25" s="5" t="s">
        <v>27</v>
      </c>
      <c r="B25" s="4">
        <v>15000.0</v>
      </c>
      <c r="C25" s="4">
        <v>11572.0</v>
      </c>
      <c r="D25" s="4">
        <v>15653.2</v>
      </c>
      <c r="E25" s="4"/>
      <c r="F25" s="4"/>
      <c r="G25" s="4"/>
      <c r="H25" s="4"/>
    </row>
    <row r="26" ht="15.75" customHeight="1">
      <c r="A26" s="3" t="s">
        <v>28</v>
      </c>
      <c r="B26" s="8">
        <f t="shared" ref="B26:C26" si="5">SUM(B18:B25)</f>
        <v>323200</v>
      </c>
      <c r="C26" s="8">
        <f t="shared" si="5"/>
        <v>323268</v>
      </c>
      <c r="D26" s="8">
        <f>SUM(D19:D25)</f>
        <v>169329.37</v>
      </c>
      <c r="E26" s="8"/>
      <c r="F26" s="4"/>
      <c r="G26" s="4"/>
      <c r="H26" s="4"/>
    </row>
    <row r="27" ht="15.75" customHeight="1">
      <c r="A27" s="9" t="s">
        <v>29</v>
      </c>
      <c r="B27" s="8">
        <f t="shared" ref="B27:D27" si="6">B17+B26</f>
        <v>338200</v>
      </c>
      <c r="C27" s="8">
        <f t="shared" si="6"/>
        <v>351759</v>
      </c>
      <c r="D27" s="8">
        <f t="shared" si="6"/>
        <v>177897.66</v>
      </c>
      <c r="E27" s="8"/>
      <c r="F27" s="4"/>
      <c r="G27" s="4"/>
      <c r="H27" s="4"/>
    </row>
    <row r="28" ht="15.75" customHeight="1">
      <c r="A28" s="9" t="s">
        <v>30</v>
      </c>
      <c r="B28" s="2">
        <f t="shared" ref="B28:D28" si="7">B14-B27</f>
        <v>9800</v>
      </c>
      <c r="C28" s="2">
        <f t="shared" si="7"/>
        <v>-32753</v>
      </c>
      <c r="D28" s="2">
        <f t="shared" si="7"/>
        <v>-27423.28</v>
      </c>
      <c r="E28" s="2"/>
      <c r="F28" s="4"/>
      <c r="G28" s="4"/>
      <c r="H28" s="4"/>
    </row>
    <row r="29" ht="15.75" customHeight="1">
      <c r="A29" s="5" t="s">
        <v>31</v>
      </c>
      <c r="B29" s="6">
        <v>4000.0</v>
      </c>
      <c r="C29" s="4">
        <v>1253.0</v>
      </c>
      <c r="D29" s="4">
        <v>0.0</v>
      </c>
      <c r="E29" s="4"/>
      <c r="F29" s="4"/>
      <c r="G29" s="4"/>
      <c r="H29" s="4"/>
    </row>
    <row r="30" ht="15.75" customHeight="1">
      <c r="A30" s="3" t="s">
        <v>32</v>
      </c>
      <c r="B30" s="2">
        <f t="shared" ref="B30:D30" si="8">B29</f>
        <v>4000</v>
      </c>
      <c r="C30" s="2">
        <f t="shared" si="8"/>
        <v>1253</v>
      </c>
      <c r="D30" s="2">
        <f t="shared" si="8"/>
        <v>0</v>
      </c>
      <c r="E30" s="2"/>
      <c r="F30" s="4"/>
      <c r="G30" s="4"/>
      <c r="H30" s="4"/>
    </row>
    <row r="31" ht="15.75" customHeight="1">
      <c r="A31" s="5" t="s">
        <v>33</v>
      </c>
      <c r="B31" s="4">
        <v>100.0</v>
      </c>
      <c r="C31" s="4">
        <v>273.0</v>
      </c>
      <c r="D31" s="4">
        <v>97.0</v>
      </c>
      <c r="E31" s="4"/>
      <c r="F31" s="4"/>
      <c r="G31" s="4"/>
      <c r="H31" s="4"/>
    </row>
    <row r="32" ht="15.75" customHeight="1">
      <c r="A32" s="3" t="s">
        <v>34</v>
      </c>
      <c r="B32" s="2">
        <f t="shared" ref="B32:D32" si="9">B31</f>
        <v>100</v>
      </c>
      <c r="C32" s="2">
        <f t="shared" si="9"/>
        <v>273</v>
      </c>
      <c r="D32" s="2">
        <f t="shared" si="9"/>
        <v>97</v>
      </c>
      <c r="E32" s="2"/>
      <c r="F32" s="8"/>
      <c r="G32" s="4"/>
      <c r="H32" s="4"/>
    </row>
    <row r="33" ht="15.75" customHeight="1">
      <c r="A33" s="9" t="s">
        <v>35</v>
      </c>
      <c r="B33" s="2">
        <f t="shared" ref="B33:D33" si="10">B28+B30-B32</f>
        <v>13700</v>
      </c>
      <c r="C33" s="2">
        <f t="shared" si="10"/>
        <v>-31773</v>
      </c>
      <c r="D33" s="2">
        <f t="shared" si="10"/>
        <v>-27520.28</v>
      </c>
      <c r="E33" s="2"/>
      <c r="F33" s="8"/>
      <c r="G33" s="4"/>
      <c r="H33" s="4"/>
    </row>
    <row r="34" ht="15.75" customHeight="1">
      <c r="A34" s="14"/>
      <c r="B34" s="4"/>
      <c r="C34" s="4"/>
      <c r="D34" s="4"/>
      <c r="E34" s="2"/>
      <c r="F34" s="8"/>
      <c r="G34" s="8"/>
    </row>
    <row r="35" ht="24.75" customHeight="1">
      <c r="A35" s="14"/>
      <c r="B35" s="4"/>
      <c r="C35" s="4"/>
      <c r="D35" s="4"/>
      <c r="E35" s="4"/>
      <c r="F35" s="8"/>
      <c r="G35" s="8"/>
    </row>
    <row r="36" ht="24.75" customHeight="1">
      <c r="A36" s="15"/>
      <c r="B36" s="4"/>
      <c r="C36" s="4"/>
      <c r="D36" s="4"/>
      <c r="E36" s="2"/>
      <c r="F36" s="2"/>
      <c r="G36" s="2"/>
    </row>
    <row r="37" ht="15.75" customHeight="1">
      <c r="A37" s="14"/>
      <c r="B37" s="4"/>
      <c r="C37" s="4"/>
      <c r="D37" s="4"/>
      <c r="E37" s="4"/>
      <c r="F37" s="4"/>
      <c r="G37" s="4"/>
    </row>
    <row r="38" ht="15.75" customHeight="1">
      <c r="E38" s="2"/>
      <c r="F38" s="2"/>
      <c r="G38" s="2"/>
    </row>
    <row r="39" ht="15.75" customHeight="1">
      <c r="E39" s="2"/>
      <c r="F39" s="4"/>
      <c r="G39" s="4"/>
    </row>
    <row r="40" ht="15.75" customHeight="1">
      <c r="E40" s="4"/>
      <c r="F40" s="2"/>
      <c r="G40" s="2"/>
    </row>
    <row r="41" ht="24.75" customHeight="1">
      <c r="E41" s="4"/>
      <c r="F41" s="2"/>
      <c r="G41" s="2"/>
    </row>
    <row r="42" ht="15.75" customHeight="1">
      <c r="E42" s="4"/>
      <c r="F42" s="4"/>
    </row>
    <row r="43" ht="15.75" customHeight="1">
      <c r="E43" s="4"/>
      <c r="F43" s="4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2019-01-03T08:41:47Z</dcterms:created>
  <dc:creator>Ingrid Vuttudal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0x01010013933A54F159014CB93DD346500BE3A7</vt:lpwstr>
  </property>
</Properties>
</file>